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X:\物販・サービス部\物販・サービス部（明石）\商品販売課\礒野\ケータリング(パントリｰ、行事以外)\"/>
    </mc:Choice>
  </mc:AlternateContent>
  <xr:revisionPtr revIDLastSave="0" documentId="13_ncr:1_{BB436247-04CB-46A4-B783-002A24E89776}" xr6:coauthVersionLast="47" xr6:coauthVersionMax="47" xr10:uidLastSave="{00000000-0000-0000-0000-000000000000}"/>
  <bookViews>
    <workbookView xWindow="-28920" yWindow="2625" windowWidth="29040" windowHeight="15840" tabRatio="500" xr2:uid="{00000000-000D-0000-FFFF-FFFF00000000}"/>
  </bookViews>
  <sheets>
    <sheet name="注文書" sheetId="1" r:id="rId1"/>
  </sheets>
  <definedNames>
    <definedName name="_xlnm._FilterDatabase" localSheetId="0" hidden="1">注文書!$B$5:$H$20</definedName>
    <definedName name="_xlnm.Print_Area" localSheetId="0">注文書!$A$1:$I$47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2" i="1"/>
  <c r="H23" i="1"/>
  <c r="H18" i="1" l="1"/>
  <c r="H19" i="1"/>
  <c r="H20" i="1"/>
  <c r="H24" i="1"/>
  <c r="H17" i="1" l="1"/>
  <c r="H25" i="1" l="1"/>
  <c r="H27" i="1"/>
  <c r="H28" i="1"/>
  <c r="H29" i="1"/>
  <c r="H31" i="1"/>
  <c r="H33" i="1" l="1"/>
  <c r="H34" i="1" l="1"/>
  <c r="H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株式会社Misoca</author>
  </authors>
  <commentList>
    <comment ref="H1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計算式が設定されています。</t>
        </r>
      </text>
    </comment>
  </commentList>
</comments>
</file>

<file path=xl/sharedStrings.xml><?xml version="1.0" encoding="utf-8"?>
<sst xmlns="http://schemas.openxmlformats.org/spreadsheetml/2006/main" count="52" uniqueCount="49">
  <si>
    <t>数量</t>
    <rPh sb="0" eb="2">
      <t>スウリョウ</t>
    </rPh>
    <phoneticPr fontId="1"/>
  </si>
  <si>
    <t>単価</t>
    <rPh sb="0" eb="2">
      <t>タンカ</t>
    </rPh>
    <phoneticPr fontId="1"/>
  </si>
  <si>
    <t xml:space="preserve">                       　合計金額</t>
    <rPh sb="24" eb="26">
      <t>ゴウケイ</t>
    </rPh>
    <rPh sb="26" eb="28">
      <t>キンガク</t>
    </rPh>
    <phoneticPr fontId="1" alignment="center"/>
  </si>
  <si>
    <t>消費税８％</t>
    <rPh sb="0" eb="3">
      <t>ショウヒゼイ</t>
    </rPh>
    <phoneticPr fontId="1" alignment="center"/>
  </si>
  <si>
    <t xml:space="preserve">  　　　　　　　小計</t>
    <rPh sb="9" eb="11">
      <t>ショウケイ</t>
    </rPh>
    <phoneticPr fontId="1" alignment="center"/>
  </si>
  <si>
    <r>
      <t xml:space="preserve">お弁当注文書
</t>
    </r>
    <r>
      <rPr>
        <sz val="13"/>
        <color indexed="23"/>
        <rFont val="游ゴシック"/>
        <family val="3"/>
        <charset val="128"/>
      </rPr>
      <t/>
    </r>
    <rPh sb="1" eb="3">
      <t>ベントウ</t>
    </rPh>
    <rPh sb="3" eb="6">
      <t>チュウモンショ</t>
    </rPh>
    <rPh sb="6" eb="7">
      <t>ウケショ</t>
    </rPh>
    <phoneticPr fontId="1" alignment="center"/>
  </si>
  <si>
    <t>くつろぎ</t>
    <phoneticPr fontId="1"/>
  </si>
  <si>
    <t>●【納品日】【納品場所】ごとに注文書を作成してください。</t>
    <rPh sb="2" eb="5">
      <t>ノウヒンビ</t>
    </rPh>
    <rPh sb="7" eb="9">
      <t>ノウヒン</t>
    </rPh>
    <rPh sb="9" eb="11">
      <t>バショ</t>
    </rPh>
    <rPh sb="15" eb="18">
      <t>チュウモンショ</t>
    </rPh>
    <rPh sb="19" eb="21">
      <t>サクセイ</t>
    </rPh>
    <phoneticPr fontId="1"/>
  </si>
  <si>
    <t>[発注連絡先]</t>
    <rPh sb="1" eb="3">
      <t>ハッチュウ</t>
    </rPh>
    <rPh sb="3" eb="6">
      <t>レンラクサキ</t>
    </rPh>
    <phoneticPr fontId="1" alignment="center"/>
  </si>
  <si>
    <t>納品場所</t>
    <rPh sb="0" eb="2">
      <t>ノウヒン</t>
    </rPh>
    <rPh sb="2" eb="4">
      <t>バショ</t>
    </rPh>
    <phoneticPr fontId="1" alignment="center"/>
  </si>
  <si>
    <t>納品時間</t>
    <rPh sb="0" eb="2">
      <t>ノウヒン</t>
    </rPh>
    <rPh sb="2" eb="4">
      <t>ジカン</t>
    </rPh>
    <phoneticPr fontId="1" alignment="center"/>
  </si>
  <si>
    <t>部課コード</t>
    <rPh sb="0" eb="2">
      <t>ブカ</t>
    </rPh>
    <phoneticPr fontId="1" alignment="center"/>
  </si>
  <si>
    <t>容　器</t>
    <rPh sb="0" eb="1">
      <t>カタチ</t>
    </rPh>
    <rPh sb="2" eb="3">
      <t>ウツワ</t>
    </rPh>
    <phoneticPr fontId="1" alignment="center"/>
  </si>
  <si>
    <t>申 込 日</t>
    <rPh sb="0" eb="1">
      <t>サル</t>
    </rPh>
    <rPh sb="2" eb="3">
      <t>コミ</t>
    </rPh>
    <rPh sb="4" eb="5">
      <t>ヒ</t>
    </rPh>
    <phoneticPr fontId="1" alignment="center"/>
  </si>
  <si>
    <t>納 品 日</t>
    <rPh sb="0" eb="1">
      <t>オサム</t>
    </rPh>
    <rPh sb="2" eb="3">
      <t>シナ</t>
    </rPh>
    <rPh sb="4" eb="5">
      <t>ヒ</t>
    </rPh>
    <phoneticPr fontId="1" alignment="center"/>
  </si>
  <si>
    <t>担 当 者</t>
    <rPh sb="0" eb="1">
      <t>タン</t>
    </rPh>
    <rPh sb="2" eb="3">
      <t>トウ</t>
    </rPh>
    <rPh sb="4" eb="5">
      <t>シャ</t>
    </rPh>
    <phoneticPr fontId="1" alignment="center"/>
  </si>
  <si>
    <t>連 絡 先</t>
    <rPh sb="0" eb="1">
      <t>レン</t>
    </rPh>
    <rPh sb="2" eb="3">
      <t>ラク</t>
    </rPh>
    <rPh sb="4" eb="5">
      <t>サキ</t>
    </rPh>
    <phoneticPr fontId="1" alignment="center"/>
  </si>
  <si>
    <t>コーベフーズ</t>
    <phoneticPr fontId="1"/>
  </si>
  <si>
    <t>金額(税抜)</t>
    <rPh sb="0" eb="2">
      <t>キンガク</t>
    </rPh>
    <rPh sb="3" eb="4">
      <t>ゼイ</t>
    </rPh>
    <rPh sb="4" eb="5">
      <t>ヌ</t>
    </rPh>
    <phoneticPr fontId="1"/>
  </si>
  <si>
    <t>備考：</t>
    <rPh sb="0" eb="2">
      <t>ビコウ</t>
    </rPh>
    <phoneticPr fontId="1" alignment="center"/>
  </si>
  <si>
    <t>　 Ａ　幕の内（和風）</t>
    <rPh sb="4" eb="5">
      <t>マク</t>
    </rPh>
    <rPh sb="6" eb="7">
      <t>ウチ</t>
    </rPh>
    <rPh sb="8" eb="10">
      <t>ワフウ</t>
    </rPh>
    <phoneticPr fontId="1" alignment="center"/>
  </si>
  <si>
    <t xml:space="preserve"> 　Ｂ　幕の内（洋風）</t>
    <rPh sb="4" eb="5">
      <t>マク</t>
    </rPh>
    <rPh sb="6" eb="7">
      <t>ウチ</t>
    </rPh>
    <rPh sb="8" eb="10">
      <t>ヨウフウ</t>
    </rPh>
    <phoneticPr fontId="1" alignment="center"/>
  </si>
  <si>
    <t>　 Ｃ　幕の内（中華）</t>
    <rPh sb="4" eb="5">
      <t>マク</t>
    </rPh>
    <rPh sb="6" eb="7">
      <t>ウチ</t>
    </rPh>
    <rPh sb="8" eb="10">
      <t>チュウカ</t>
    </rPh>
    <phoneticPr fontId="1" alignment="center"/>
  </si>
  <si>
    <t>　 Ｄ　味噌汁</t>
    <rPh sb="4" eb="7">
      <t>ミソシル</t>
    </rPh>
    <phoneticPr fontId="1" alignment="center"/>
  </si>
  <si>
    <t>　回収容器　　or　　使い捨て容器(回収なし)</t>
    <rPh sb="1" eb="3">
      <t>カイシュウ</t>
    </rPh>
    <rPh sb="3" eb="5">
      <t>ヨウキ</t>
    </rPh>
    <rPh sb="11" eb="12">
      <t>ツカ</t>
    </rPh>
    <rPh sb="13" eb="14">
      <t>ス</t>
    </rPh>
    <rPh sb="15" eb="17">
      <t>ヨウキ</t>
    </rPh>
    <rPh sb="18" eb="20">
      <t>カイシュウ</t>
    </rPh>
    <phoneticPr fontId="1" alignment="center"/>
  </si>
  <si>
    <t>　１　おまかせ幕の内</t>
    <rPh sb="7" eb="8">
      <t>マク</t>
    </rPh>
    <rPh sb="9" eb="10">
      <t>ウチ</t>
    </rPh>
    <phoneticPr fontId="1" alignment="center"/>
  </si>
  <si>
    <t>　２　おまかせ幕の内</t>
    <rPh sb="7" eb="8">
      <t>マク</t>
    </rPh>
    <rPh sb="9" eb="10">
      <t>ウチ</t>
    </rPh>
    <phoneticPr fontId="1" alignment="center"/>
  </si>
  <si>
    <t>　３　おまかせ幕の内</t>
    <rPh sb="7" eb="8">
      <t>マク</t>
    </rPh>
    <rPh sb="9" eb="10">
      <t>ウチ</t>
    </rPh>
    <phoneticPr fontId="1" alignment="center"/>
  </si>
  <si>
    <t>　４　おまかせ幕の内</t>
    <rPh sb="7" eb="8">
      <t>マク</t>
    </rPh>
    <rPh sb="9" eb="10">
      <t>ウチ</t>
    </rPh>
    <phoneticPr fontId="1" alignment="center"/>
  </si>
  <si>
    <t>　５　日替弁当（従業員食堂MENU）</t>
    <rPh sb="3" eb="4">
      <t>ヒ</t>
    </rPh>
    <rPh sb="4" eb="5">
      <t>ガワ</t>
    </rPh>
    <rPh sb="5" eb="7">
      <t>ベントウ</t>
    </rPh>
    <rPh sb="8" eb="11">
      <t>ジュウギョウイン</t>
    </rPh>
    <rPh sb="11" eb="13">
      <t>ショクドウ</t>
    </rPh>
    <phoneticPr fontId="1" alignment="center"/>
  </si>
  <si>
    <t>　６　味噌汁（インスタント・カップ）</t>
    <rPh sb="3" eb="6">
      <t>ミソシル</t>
    </rPh>
    <phoneticPr fontId="1" alignment="center"/>
  </si>
  <si>
    <t>　７　お茶（ペットボトル２８０ｍｌ）</t>
    <rPh sb="4" eb="5">
      <t>チャ</t>
    </rPh>
    <phoneticPr fontId="1" alignment="center"/>
  </si>
  <si>
    <t>　 Ｅ　お茶（ペットボトル５００ｍｌ）</t>
    <rPh sb="5" eb="6">
      <t>チャ</t>
    </rPh>
    <phoneticPr fontId="1" alignment="center"/>
  </si>
  <si>
    <t>　10:30~11:15の間にお届け致します</t>
    <rPh sb="13" eb="14">
      <t>マ</t>
    </rPh>
    <rPh sb="16" eb="17">
      <t>トド</t>
    </rPh>
    <rPh sb="18" eb="19">
      <t>イタ</t>
    </rPh>
    <phoneticPr fontId="1" alignment="center"/>
  </si>
  <si>
    <t>●コーベフーズ【ご注文】５労働日前まで【変更キャンセル】３労働日前AM中【容器回収】１３時～１４時の間</t>
    <rPh sb="9" eb="11">
      <t>チュウモン</t>
    </rPh>
    <rPh sb="13" eb="16">
      <t>ロウドウビ</t>
    </rPh>
    <rPh sb="15" eb="16">
      <t>ヒ</t>
    </rPh>
    <rPh sb="16" eb="17">
      <t>マエ</t>
    </rPh>
    <rPh sb="20" eb="22">
      <t>ヘンコウ</t>
    </rPh>
    <rPh sb="29" eb="32">
      <t>ロウドウビ</t>
    </rPh>
    <rPh sb="32" eb="33">
      <t>マエ</t>
    </rPh>
    <rPh sb="35" eb="36">
      <t>ナカ</t>
    </rPh>
    <rPh sb="37" eb="41">
      <t>ヨウキカイシュウ</t>
    </rPh>
    <rPh sb="44" eb="45">
      <t>ジ</t>
    </rPh>
    <rPh sb="48" eb="49">
      <t>ジ</t>
    </rPh>
    <rPh sb="50" eb="51">
      <t>マ</t>
    </rPh>
    <phoneticPr fontId="1"/>
  </si>
  <si>
    <t>●くつろぎ　　【ご注文】２労働日前まで【変更キャンセル】前日ＡM中　　  【容器回収】１５時～１６時の間</t>
    <rPh sb="9" eb="11">
      <t>チュウモン</t>
    </rPh>
    <rPh sb="13" eb="16">
      <t>ロウドウビ</t>
    </rPh>
    <rPh sb="16" eb="17">
      <t>マエ</t>
    </rPh>
    <rPh sb="20" eb="22">
      <t>ヘンコウ</t>
    </rPh>
    <rPh sb="28" eb="30">
      <t>ゼンジツ</t>
    </rPh>
    <rPh sb="32" eb="33">
      <t>ナカ</t>
    </rPh>
    <rPh sb="38" eb="42">
      <t>ヨウキカイシュウ</t>
    </rPh>
    <rPh sb="45" eb="46">
      <t>ジ</t>
    </rPh>
    <rPh sb="49" eb="50">
      <t>ジ</t>
    </rPh>
    <rPh sb="51" eb="52">
      <t>マ</t>
    </rPh>
    <phoneticPr fontId="1"/>
  </si>
  <si>
    <t>請　求</t>
    <rPh sb="0" eb="1">
      <t>ショウ</t>
    </rPh>
    <rPh sb="2" eb="3">
      <t>モトム</t>
    </rPh>
    <phoneticPr fontId="1" alignment="center"/>
  </si>
  <si>
    <t>所属(略号)</t>
    <rPh sb="0" eb="2">
      <t>ショゾク</t>
    </rPh>
    <rPh sb="3" eb="5">
      <t>リャクゴウ</t>
    </rPh>
    <phoneticPr fontId="1" alignment="center"/>
  </si>
  <si>
    <t xml:space="preserve"> 　 ＦＡＸ：０７８－９２１－８５４９</t>
    <phoneticPr fontId="1" alignment="center"/>
  </si>
  <si>
    <t>*KHI/KMC･･･月末一括の場合は、部課コード・費用処理番号が必要です</t>
    <rPh sb="11" eb="15">
      <t>ゲツマツイッカツ</t>
    </rPh>
    <rPh sb="16" eb="18">
      <t>バアイ</t>
    </rPh>
    <rPh sb="20" eb="22">
      <t>ブカ</t>
    </rPh>
    <rPh sb="26" eb="32">
      <t>ヒヨウショリバンゴウ</t>
    </rPh>
    <rPh sb="33" eb="35">
      <t>ヒツヨウ</t>
    </rPh>
    <phoneticPr fontId="1" alignment="center"/>
  </si>
  <si>
    <t>(株)ｶﾜｻｷﾗｲﾌｺｰﾎﾟﾚｰｼｮﾝ</t>
    <rPh sb="0" eb="3">
      <t>カブ</t>
    </rPh>
    <phoneticPr fontId="1"/>
  </si>
  <si>
    <t>明石工場 #72-1F</t>
    <rPh sb="0" eb="2">
      <t>アカシ</t>
    </rPh>
    <rPh sb="2" eb="4">
      <t>コウジョウ</t>
    </rPh>
    <phoneticPr fontId="1"/>
  </si>
  <si>
    <t xml:space="preserve"> 　(株)カワサキライフコーポレーション インフラサービス事業部 物販･サービス部 商品販売課</t>
    <rPh sb="2" eb="5">
      <t>カブ</t>
    </rPh>
    <rPh sb="29" eb="31">
      <t>ジギョウ</t>
    </rPh>
    <rPh sb="31" eb="32">
      <t>ブ</t>
    </rPh>
    <rPh sb="33" eb="35">
      <t>ブッパン</t>
    </rPh>
    <rPh sb="40" eb="41">
      <t>　</t>
    </rPh>
    <rPh sb="42" eb="44">
      <t>ショウヒン</t>
    </rPh>
    <rPh sb="44" eb="46">
      <t>ハンバイ</t>
    </rPh>
    <rPh sb="46" eb="47">
      <t>カ</t>
    </rPh>
    <phoneticPr fontId="1" alignment="center"/>
  </si>
  <si>
    <t>費用処理番号</t>
    <rPh sb="0" eb="2">
      <t>ヒヨウ</t>
    </rPh>
    <rPh sb="2" eb="6">
      <t>ショリバンゴウ</t>
    </rPh>
    <phoneticPr fontId="1" alignment="center"/>
  </si>
  <si>
    <t>費目コード</t>
    <rPh sb="0" eb="2">
      <t>ヒモク</t>
    </rPh>
    <phoneticPr fontId="1" alignment="center"/>
  </si>
  <si>
    <t>　請求書発行　　or　　月末一括会社宛</t>
    <rPh sb="1" eb="4">
      <t>セイキュウショ</t>
    </rPh>
    <rPh sb="3" eb="4">
      <t>ショ</t>
    </rPh>
    <rPh sb="4" eb="6">
      <t>ハッコウ</t>
    </rPh>
    <rPh sb="12" eb="16">
      <t>ゲツマツイッカツ</t>
    </rPh>
    <rPh sb="16" eb="19">
      <t>カイシャアテ</t>
    </rPh>
    <phoneticPr fontId="1" alignment="center"/>
  </si>
  <si>
    <t>　首浦　宛</t>
    <rPh sb="1" eb="3">
      <t>クビウラ</t>
    </rPh>
    <rPh sb="4" eb="5">
      <t>アテ</t>
    </rPh>
    <phoneticPr fontId="1" alignment="center"/>
  </si>
  <si>
    <t xml:space="preserve">      首浦　kubiura_n-klc＠global.kawasaki.com  (cc: 眞﨑 masaki_eri@global.kawasaki.com)</t>
    <rPh sb="6" eb="8">
      <t>クビウラ</t>
    </rPh>
    <rPh sb="49" eb="51">
      <t>マサキ</t>
    </rPh>
    <phoneticPr fontId="1" alignment="center"/>
  </si>
  <si>
    <t xml:space="preserve">      内線：７－３０－６２４００　　携帯：０９０－６５０８－５２０６</t>
    <rPh sb="21" eb="23">
      <t>ケイタイ</t>
    </rPh>
    <phoneticPr fontId="1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</si>
</sst>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&quot;¥&quot;#,##0_);[Red]\(&quot;¥&quot;#,##0\)"/>
    <numFmt numFmtId="178" formatCode="[$-F800]dddd\,\ mmmm\ dd\,\ yyyy"/>
  </numFmts>
  <fonts count="30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28"/>
      <color indexed="23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6"/>
      <color theme="0" tint="-0.34998626667073579"/>
      <name val="游ゴシック"/>
      <family val="3"/>
      <charset val="128"/>
    </font>
    <font>
      <sz val="16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u/>
      <sz val="14"/>
      <color theme="10"/>
      <name val="游ゴシック"/>
      <family val="3"/>
      <charset val="128"/>
    </font>
    <font>
      <sz val="13"/>
      <color indexed="23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36"/>
      <color indexed="23"/>
      <name val="游ゴシック"/>
      <family val="3"/>
      <charset val="128"/>
    </font>
    <font>
      <sz val="12"/>
      <color theme="0" tint="-0.34998626667073579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26"/>
      <name val="游ゴシック"/>
      <family val="3"/>
      <charset val="128"/>
    </font>
    <font>
      <b/>
      <sz val="16"/>
      <color indexed="8"/>
      <name val="游ゴシック"/>
      <family val="3"/>
      <charset val="128"/>
    </font>
    <font>
      <sz val="14"/>
      <color indexed="8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u/>
      <sz val="16"/>
      <color theme="10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5"/>
      <color indexed="8"/>
      <name val="游ゴシック"/>
      <family val="3"/>
      <charset val="128"/>
    </font>
    <font>
      <b/>
      <sz val="18"/>
      <color indexed="8"/>
      <name val="游ゴシック"/>
      <family val="3"/>
      <charset val="128"/>
    </font>
    <font>
      <b/>
      <sz val="20"/>
      <color indexed="8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theme="0" tint="-0.24994659260841701"/>
      </top>
      <bottom/>
      <diagonal/>
    </border>
    <border>
      <left/>
      <right/>
      <top/>
      <bottom style="medium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3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0" xfId="0" applyFont="1"/>
    <xf numFmtId="1" fontId="14" fillId="2" borderId="0" xfId="0" applyNumberFormat="1" applyFont="1" applyFill="1" applyAlignment="1">
      <alignment horizontal="right" vertical="center"/>
    </xf>
    <xf numFmtId="176" fontId="19" fillId="0" borderId="0" xfId="0" applyNumberFormat="1" applyFont="1" applyAlignment="1">
      <alignment horizontal="left" vertical="center"/>
    </xf>
    <xf numFmtId="0" fontId="16" fillId="0" borderId="0" xfId="0" applyFont="1"/>
    <xf numFmtId="0" fontId="15" fillId="0" borderId="0" xfId="0" applyFont="1"/>
    <xf numFmtId="0" fontId="8" fillId="0" borderId="0" xfId="0" applyFont="1" applyAlignment="1">
      <alignment vertical="center"/>
    </xf>
    <xf numFmtId="176" fontId="21" fillId="0" borderId="0" xfId="0" applyNumberFormat="1" applyFont="1" applyAlignment="1">
      <alignment horizontal="left" vertical="center"/>
    </xf>
    <xf numFmtId="176" fontId="8" fillId="0" borderId="4" xfId="0" applyNumberFormat="1" applyFont="1" applyBorder="1" applyAlignment="1">
      <alignment vertical="center"/>
    </xf>
    <xf numFmtId="176" fontId="8" fillId="0" borderId="5" xfId="0" applyNumberFormat="1" applyFont="1" applyBorder="1" applyAlignment="1">
      <alignment vertical="center"/>
    </xf>
    <xf numFmtId="176" fontId="8" fillId="0" borderId="6" xfId="0" applyNumberFormat="1" applyFont="1" applyBorder="1" applyAlignment="1">
      <alignment vertical="center"/>
    </xf>
    <xf numFmtId="177" fontId="15" fillId="0" borderId="3" xfId="0" applyNumberFormat="1" applyFont="1" applyBorder="1" applyAlignment="1">
      <alignment horizontal="right" vertical="center" indent="1"/>
    </xf>
    <xf numFmtId="177" fontId="8" fillId="0" borderId="3" xfId="0" applyNumberFormat="1" applyFont="1" applyBorder="1" applyAlignment="1">
      <alignment horizontal="right" vertical="center" indent="1"/>
    </xf>
    <xf numFmtId="176" fontId="8" fillId="0" borderId="0" xfId="0" applyNumberFormat="1" applyFont="1" applyAlignment="1">
      <alignment vertical="center"/>
    </xf>
    <xf numFmtId="177" fontId="8" fillId="0" borderId="0" xfId="0" applyNumberFormat="1" applyFont="1" applyAlignment="1">
      <alignment horizontal="right" vertical="center" indent="1"/>
    </xf>
    <xf numFmtId="0" fontId="8" fillId="4" borderId="0" xfId="0" applyFont="1" applyFill="1" applyAlignment="1">
      <alignment horizontal="center" vertical="center"/>
    </xf>
    <xf numFmtId="177" fontId="8" fillId="4" borderId="7" xfId="0" applyNumberFormat="1" applyFont="1" applyFill="1" applyBorder="1" applyAlignment="1">
      <alignment horizontal="right" vertical="center" indent="1"/>
    </xf>
    <xf numFmtId="177" fontId="8" fillId="4" borderId="8" xfId="0" applyNumberFormat="1" applyFont="1" applyFill="1" applyBorder="1" applyAlignment="1">
      <alignment horizontal="right" vertical="center" indent="1"/>
    </xf>
    <xf numFmtId="0" fontId="22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24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49" fontId="15" fillId="5" borderId="3" xfId="0" applyNumberFormat="1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27" fillId="0" borderId="3" xfId="0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4" fillId="0" borderId="15" xfId="0" applyFont="1" applyBorder="1"/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5" fillId="0" borderId="21" xfId="0" applyFont="1" applyBorder="1" applyAlignment="1">
      <alignment horizontal="left" vertical="center" wrapText="1"/>
    </xf>
    <xf numFmtId="0" fontId="4" fillId="0" borderId="22" xfId="0" applyFont="1" applyBorder="1"/>
    <xf numFmtId="0" fontId="4" fillId="0" borderId="21" xfId="0" applyFont="1" applyBorder="1" applyAlignment="1">
      <alignment horizontal="left"/>
    </xf>
    <xf numFmtId="0" fontId="18" fillId="3" borderId="0" xfId="0" applyFont="1" applyFill="1" applyAlignment="1">
      <alignment horizontal="left"/>
    </xf>
    <xf numFmtId="0" fontId="18" fillId="3" borderId="0" xfId="0" applyFont="1" applyFill="1"/>
    <xf numFmtId="0" fontId="18" fillId="3" borderId="0" xfId="0" applyFont="1" applyFill="1" applyAlignment="1">
      <alignment horizontal="center"/>
    </xf>
    <xf numFmtId="0" fontId="6" fillId="0" borderId="22" xfId="0" applyFont="1" applyBorder="1" applyAlignment="1">
      <alignment vertical="center"/>
    </xf>
    <xf numFmtId="0" fontId="4" fillId="0" borderId="2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15" fillId="0" borderId="21" xfId="0" applyFont="1" applyBorder="1" applyAlignment="1">
      <alignment horizontal="center"/>
    </xf>
    <xf numFmtId="0" fontId="28" fillId="0" borderId="0" xfId="0" applyFont="1" applyAlignment="1">
      <alignment horizontal="left" vertical="center"/>
    </xf>
    <xf numFmtId="0" fontId="15" fillId="0" borderId="22" xfId="0" applyFont="1" applyBorder="1"/>
    <xf numFmtId="0" fontId="1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6" fillId="0" borderId="21" xfId="0" applyFont="1" applyBorder="1" applyAlignment="1">
      <alignment horizontal="center"/>
    </xf>
    <xf numFmtId="0" fontId="16" fillId="0" borderId="22" xfId="0" applyFont="1" applyBorder="1"/>
    <xf numFmtId="0" fontId="4" fillId="3" borderId="0" xfId="0" applyFont="1" applyFill="1" applyAlignment="1">
      <alignment horizontal="center"/>
    </xf>
    <xf numFmtId="0" fontId="10" fillId="0" borderId="21" xfId="0" applyFont="1" applyBorder="1"/>
    <xf numFmtId="0" fontId="10" fillId="0" borderId="22" xfId="0" applyFont="1" applyBorder="1"/>
    <xf numFmtId="0" fontId="11" fillId="0" borderId="21" xfId="3" applyFont="1" applyBorder="1" applyAlignment="1">
      <alignment horizontal="right"/>
    </xf>
    <xf numFmtId="0" fontId="25" fillId="0" borderId="21" xfId="3" applyFont="1" applyBorder="1" applyAlignment="1">
      <alignment horizontal="right"/>
    </xf>
    <xf numFmtId="0" fontId="24" fillId="0" borderId="22" xfId="0" applyFont="1" applyBorder="1"/>
    <xf numFmtId="0" fontId="15" fillId="0" borderId="21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19" xfId="0" applyFont="1" applyBorder="1" applyAlignment="1">
      <alignment horizontal="center"/>
    </xf>
    <xf numFmtId="0" fontId="4" fillId="0" borderId="20" xfId="0" applyFont="1" applyBorder="1"/>
    <xf numFmtId="178" fontId="15" fillId="0" borderId="22" xfId="0" applyNumberFormat="1" applyFont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15" fillId="0" borderId="11" xfId="0" applyFont="1" applyBorder="1"/>
    <xf numFmtId="0" fontId="15" fillId="0" borderId="12" xfId="0" applyFont="1" applyBorder="1"/>
    <xf numFmtId="0" fontId="29" fillId="0" borderId="0" xfId="0" applyFont="1" applyAlignment="1">
      <alignment horizontal="left" vertical="center"/>
    </xf>
    <xf numFmtId="0" fontId="8" fillId="0" borderId="9" xfId="0" applyFont="1" applyBorder="1" applyAlignment="1">
      <alignment wrapText="1"/>
    </xf>
    <xf numFmtId="0" fontId="15" fillId="0" borderId="13" xfId="0" applyFont="1" applyBorder="1"/>
    <xf numFmtId="0" fontId="26" fillId="0" borderId="2" xfId="0" applyFont="1" applyBorder="1"/>
    <xf numFmtId="0" fontId="26" fillId="0" borderId="14" xfId="0" applyFont="1" applyBorder="1"/>
    <xf numFmtId="0" fontId="15" fillId="5" borderId="3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178" fontId="15" fillId="5" borderId="4" xfId="0" applyNumberFormat="1" applyFont="1" applyFill="1" applyBorder="1" applyAlignment="1">
      <alignment horizontal="center" vertical="center"/>
    </xf>
    <xf numFmtId="178" fontId="15" fillId="5" borderId="5" xfId="0" applyNumberFormat="1" applyFont="1" applyFill="1" applyBorder="1" applyAlignment="1">
      <alignment horizontal="center" vertical="center"/>
    </xf>
    <xf numFmtId="178" fontId="15" fillId="5" borderId="6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right"/>
    </xf>
    <xf numFmtId="0" fontId="15" fillId="5" borderId="18" xfId="0" applyFont="1" applyFill="1" applyBorder="1" applyAlignment="1">
      <alignment horizontal="left"/>
    </xf>
    <xf numFmtId="0" fontId="15" fillId="5" borderId="19" xfId="0" applyFont="1" applyFill="1" applyBorder="1" applyAlignment="1">
      <alignment horizontal="left"/>
    </xf>
    <xf numFmtId="0" fontId="15" fillId="5" borderId="20" xfId="0" applyFont="1" applyFill="1" applyBorder="1" applyAlignment="1">
      <alignment horizontal="left"/>
    </xf>
    <xf numFmtId="0" fontId="17" fillId="0" borderId="0" xfId="0" applyFont="1" applyAlignment="1">
      <alignment horizontal="left" vertical="top" wrapText="1"/>
    </xf>
    <xf numFmtId="0" fontId="20" fillId="0" borderId="0" xfId="0" applyFont="1" applyAlignment="1">
      <alignment horizontal="right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177" fontId="8" fillId="0" borderId="4" xfId="0" applyNumberFormat="1" applyFont="1" applyBorder="1" applyAlignment="1">
      <alignment horizontal="right" vertical="center"/>
    </xf>
    <xf numFmtId="177" fontId="8" fillId="0" borderId="6" xfId="0" applyNumberFormat="1" applyFont="1" applyBorder="1" applyAlignment="1">
      <alignment horizontal="right" vertical="center"/>
    </xf>
    <xf numFmtId="177" fontId="8" fillId="0" borderId="4" xfId="0" applyNumberFormat="1" applyFont="1" applyBorder="1" applyAlignment="1">
      <alignment vertical="center"/>
    </xf>
    <xf numFmtId="177" fontId="8" fillId="0" borderId="6" xfId="0" applyNumberFormat="1" applyFont="1" applyBorder="1" applyAlignment="1">
      <alignment vertical="center"/>
    </xf>
    <xf numFmtId="0" fontId="15" fillId="5" borderId="15" xfId="0" applyFont="1" applyFill="1" applyBorder="1" applyAlignment="1">
      <alignment horizontal="left"/>
    </xf>
    <xf numFmtId="0" fontId="15" fillId="5" borderId="16" xfId="0" applyFont="1" applyFill="1" applyBorder="1" applyAlignment="1">
      <alignment horizontal="left"/>
    </xf>
    <xf numFmtId="0" fontId="15" fillId="5" borderId="17" xfId="0" applyFont="1" applyFill="1" applyBorder="1" applyAlignment="1">
      <alignment horizontal="left"/>
    </xf>
    <xf numFmtId="0" fontId="8" fillId="0" borderId="1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177" fontId="15" fillId="0" borderId="4" xfId="0" applyNumberFormat="1" applyFont="1" applyBorder="1" applyAlignment="1">
      <alignment horizontal="right" vertical="center"/>
    </xf>
    <xf numFmtId="177" fontId="15" fillId="0" borderId="6" xfId="0" applyNumberFormat="1" applyFont="1" applyBorder="1" applyAlignment="1">
      <alignment horizontal="right" vertical="center"/>
    </xf>
  </cellXfs>
  <cellStyles count="4">
    <cellStyle name="ハイパーリンク" xfId="1" builtinId="8" hidden="1"/>
    <cellStyle name="ハイパーリンク" xfId="3" builtinId="8"/>
    <cellStyle name="標準" xfId="0" builtinId="0"/>
    <cellStyle name="表示済みのハイパーリンク" xfId="2" builtinId="9" hidden="1"/>
  </cellStyles>
  <dxfs count="0"/>
  <tableStyles count="0" defaultTableStyle="TableStyleMedium9"/>
  <colors>
    <mruColors>
      <color rgb="FFFFFFCC"/>
      <color rgb="FFFFFF99"/>
      <color rgb="FFFFFF66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K47"/>
  <sheetViews>
    <sheetView showGridLines="0" tabSelected="1" zoomScale="70" zoomScaleNormal="70" workbookViewId="0">
      <selection activeCell="B45" sqref="B45"/>
    </sheetView>
  </sheetViews>
  <sheetFormatPr defaultColWidth="13" defaultRowHeight="19.3"/>
  <cols>
    <col min="1" max="1" width="4" style="1" customWidth="1"/>
    <col min="2" max="2" width="30.7109375" style="1" customWidth="1"/>
    <col min="3" max="3" width="19.92578125" style="1" customWidth="1"/>
    <col min="4" max="4" width="17.2109375" style="1" customWidth="1"/>
    <col min="5" max="6" width="9.5703125" style="1" customWidth="1"/>
    <col min="7" max="7" width="18.5" style="3" customWidth="1"/>
    <col min="8" max="8" width="22.2109375" style="1" customWidth="1"/>
    <col min="9" max="9" width="2.92578125" style="1" customWidth="1"/>
    <col min="10" max="16384" width="13" style="1"/>
  </cols>
  <sheetData>
    <row r="1" spans="1:9" ht="29.25" customHeight="1">
      <c r="A1" s="41"/>
      <c r="B1" s="42"/>
      <c r="C1" s="42"/>
      <c r="D1" s="42"/>
      <c r="E1" s="42"/>
      <c r="F1" s="42"/>
      <c r="G1" s="43"/>
      <c r="H1" s="42"/>
      <c r="I1" s="44"/>
    </row>
    <row r="2" spans="1:9" ht="46.5" customHeight="1">
      <c r="A2" s="45"/>
      <c r="B2" s="94" t="s">
        <v>5</v>
      </c>
      <c r="C2" s="94"/>
      <c r="D2" s="94"/>
      <c r="E2" s="37" t="s">
        <v>13</v>
      </c>
      <c r="F2" s="87"/>
      <c r="G2" s="88"/>
      <c r="H2" s="89"/>
      <c r="I2" s="72"/>
    </row>
    <row r="3" spans="1:9" s="2" customFormat="1" ht="6.75" customHeight="1">
      <c r="A3" s="47"/>
      <c r="B3" s="48"/>
      <c r="C3" s="48"/>
      <c r="D3" s="49"/>
      <c r="E3" s="49"/>
      <c r="F3" s="49"/>
      <c r="G3" s="50"/>
      <c r="H3" s="49"/>
      <c r="I3" s="51"/>
    </row>
    <row r="4" spans="1:9" s="2" customFormat="1" ht="9.75" customHeight="1">
      <c r="A4" s="52"/>
      <c r="B4" s="53"/>
      <c r="C4" s="53"/>
      <c r="D4" s="53"/>
      <c r="E4" s="53"/>
      <c r="F4" s="53"/>
      <c r="G4" s="53"/>
      <c r="H4" s="53"/>
      <c r="I4" s="51"/>
    </row>
    <row r="5" spans="1:9" s="9" customFormat="1" ht="27.75" customHeight="1">
      <c r="A5" s="54"/>
      <c r="B5" s="55" t="s">
        <v>41</v>
      </c>
      <c r="C5" s="22"/>
      <c r="I5" s="56"/>
    </row>
    <row r="6" spans="1:9" s="9" customFormat="1" ht="27.75" customHeight="1">
      <c r="A6" s="54"/>
      <c r="B6" s="79" t="s">
        <v>40</v>
      </c>
      <c r="C6" s="22"/>
      <c r="D6" s="37" t="s">
        <v>14</v>
      </c>
      <c r="E6" s="87"/>
      <c r="F6" s="88"/>
      <c r="G6" s="88"/>
      <c r="H6" s="89"/>
      <c r="I6" s="56"/>
    </row>
    <row r="7" spans="1:9" s="9" customFormat="1" ht="29.25" customHeight="1">
      <c r="A7" s="54"/>
      <c r="B7" s="109" t="s">
        <v>46</v>
      </c>
      <c r="C7" s="110"/>
      <c r="D7" s="37" t="s">
        <v>9</v>
      </c>
      <c r="E7" s="96"/>
      <c r="F7" s="97"/>
      <c r="G7" s="97"/>
      <c r="H7" s="98"/>
      <c r="I7" s="56"/>
    </row>
    <row r="8" spans="1:9" s="9" customFormat="1" ht="29.25" customHeight="1">
      <c r="A8" s="54"/>
      <c r="B8" s="10"/>
      <c r="C8" s="10"/>
      <c r="D8" s="37" t="s">
        <v>10</v>
      </c>
      <c r="E8" s="73" t="s">
        <v>33</v>
      </c>
      <c r="F8" s="74"/>
      <c r="G8" s="74"/>
      <c r="H8" s="75"/>
      <c r="I8" s="56"/>
    </row>
    <row r="9" spans="1:9" s="9" customFormat="1" ht="29.25" customHeight="1">
      <c r="A9" s="54"/>
      <c r="B9" s="10"/>
      <c r="C9" s="10"/>
      <c r="D9" s="37" t="s">
        <v>12</v>
      </c>
      <c r="E9" s="96" t="s">
        <v>24</v>
      </c>
      <c r="F9" s="97"/>
      <c r="G9" s="97"/>
      <c r="H9" s="98"/>
      <c r="I9" s="56"/>
    </row>
    <row r="10" spans="1:9" ht="29.25" customHeight="1">
      <c r="A10" s="52"/>
      <c r="B10" s="6"/>
      <c r="C10" s="6"/>
      <c r="D10" s="37" t="s">
        <v>36</v>
      </c>
      <c r="E10" s="96" t="s">
        <v>45</v>
      </c>
      <c r="F10" s="97"/>
      <c r="G10" s="97"/>
      <c r="H10" s="98"/>
      <c r="I10" s="46"/>
    </row>
    <row r="11" spans="1:9" ht="29.25" customHeight="1">
      <c r="A11" s="52"/>
      <c r="B11" s="57"/>
      <c r="C11" s="57"/>
      <c r="D11" s="37" t="s">
        <v>15</v>
      </c>
      <c r="E11" s="96"/>
      <c r="F11" s="98"/>
      <c r="G11" s="38" t="s">
        <v>37</v>
      </c>
      <c r="H11" s="39"/>
      <c r="I11" s="46"/>
    </row>
    <row r="12" spans="1:9" ht="29.25" customHeight="1">
      <c r="A12" s="52"/>
      <c r="B12" s="58"/>
      <c r="C12" s="58"/>
      <c r="D12" s="37" t="s">
        <v>16</v>
      </c>
      <c r="E12" s="96"/>
      <c r="F12" s="98"/>
      <c r="G12" s="38" t="s">
        <v>11</v>
      </c>
      <c r="H12" s="39"/>
      <c r="I12" s="46"/>
    </row>
    <row r="13" spans="1:9" ht="29.25" customHeight="1">
      <c r="A13" s="52"/>
      <c r="D13" s="29" t="s">
        <v>44</v>
      </c>
      <c r="E13" s="96"/>
      <c r="F13" s="98"/>
      <c r="G13" s="85" t="s">
        <v>43</v>
      </c>
      <c r="H13" s="84"/>
      <c r="I13" s="46"/>
    </row>
    <row r="14" spans="1:9" ht="21.75" customHeight="1">
      <c r="A14" s="52"/>
      <c r="D14" s="90" t="s">
        <v>39</v>
      </c>
      <c r="E14" s="90"/>
      <c r="F14" s="90"/>
      <c r="G14" s="90"/>
      <c r="H14" s="90"/>
      <c r="I14" s="46"/>
    </row>
    <row r="15" spans="1:9" ht="21.75" customHeight="1">
      <c r="A15" s="52"/>
      <c r="D15" s="76"/>
      <c r="E15" s="76"/>
      <c r="F15" s="76"/>
      <c r="G15" s="76"/>
      <c r="H15" s="76"/>
      <c r="I15" s="46"/>
    </row>
    <row r="16" spans="1:9" s="8" customFormat="1" ht="45" customHeight="1">
      <c r="A16" s="59"/>
      <c r="B16" s="11" t="s">
        <v>17</v>
      </c>
      <c r="C16" s="7"/>
      <c r="D16" s="7"/>
      <c r="E16" s="27" t="s">
        <v>1</v>
      </c>
      <c r="F16" s="27"/>
      <c r="G16" s="7" t="s">
        <v>0</v>
      </c>
      <c r="H16" s="7" t="s">
        <v>18</v>
      </c>
      <c r="I16" s="60"/>
    </row>
    <row r="17" spans="1:9" s="9" customFormat="1" ht="28.5" customHeight="1">
      <c r="A17" s="54"/>
      <c r="B17" s="12" t="s">
        <v>25</v>
      </c>
      <c r="C17" s="13"/>
      <c r="D17" s="14"/>
      <c r="E17" s="111">
        <v>800</v>
      </c>
      <c r="F17" s="112"/>
      <c r="G17" s="30"/>
      <c r="H17" s="15" t="str">
        <f t="shared" ref="H17:H24" si="0">IF(G17="","",E17*G17)</f>
        <v/>
      </c>
      <c r="I17" s="56"/>
    </row>
    <row r="18" spans="1:9" s="9" customFormat="1" ht="28.5" customHeight="1">
      <c r="A18" s="54"/>
      <c r="B18" s="12" t="s">
        <v>26</v>
      </c>
      <c r="C18" s="13"/>
      <c r="D18" s="14"/>
      <c r="E18" s="111">
        <v>1000</v>
      </c>
      <c r="F18" s="112"/>
      <c r="G18" s="30"/>
      <c r="H18" s="15" t="str">
        <f t="shared" si="0"/>
        <v/>
      </c>
      <c r="I18" s="56"/>
    </row>
    <row r="19" spans="1:9" s="9" customFormat="1" ht="28.5" customHeight="1">
      <c r="A19" s="54"/>
      <c r="B19" s="12" t="s">
        <v>27</v>
      </c>
      <c r="C19" s="13"/>
      <c r="D19" s="14"/>
      <c r="E19" s="99">
        <v>1500</v>
      </c>
      <c r="F19" s="100"/>
      <c r="G19" s="31"/>
      <c r="H19" s="15" t="str">
        <f t="shared" si="0"/>
        <v/>
      </c>
      <c r="I19" s="56"/>
    </row>
    <row r="20" spans="1:9" s="9" customFormat="1" ht="28.5" customHeight="1">
      <c r="A20" s="54"/>
      <c r="B20" s="12" t="s">
        <v>28</v>
      </c>
      <c r="C20" s="13"/>
      <c r="D20" s="14"/>
      <c r="E20" s="99">
        <v>2000</v>
      </c>
      <c r="F20" s="100"/>
      <c r="G20" s="31"/>
      <c r="H20" s="15" t="str">
        <f t="shared" si="0"/>
        <v/>
      </c>
      <c r="I20" s="56"/>
    </row>
    <row r="21" spans="1:9" s="9" customFormat="1" ht="28.5" customHeight="1">
      <c r="A21" s="54"/>
      <c r="B21" s="12" t="s">
        <v>29</v>
      </c>
      <c r="C21" s="13"/>
      <c r="D21" s="14"/>
      <c r="E21" s="99">
        <v>500</v>
      </c>
      <c r="F21" s="100"/>
      <c r="G21" s="31"/>
      <c r="H21" s="15" t="str">
        <f t="shared" si="0"/>
        <v/>
      </c>
      <c r="I21" s="56"/>
    </row>
    <row r="22" spans="1:9" s="9" customFormat="1" ht="28.5" customHeight="1">
      <c r="A22" s="54"/>
      <c r="B22" s="12" t="s">
        <v>30</v>
      </c>
      <c r="C22" s="13"/>
      <c r="D22" s="14"/>
      <c r="E22" s="99">
        <v>50</v>
      </c>
      <c r="F22" s="100"/>
      <c r="G22" s="31"/>
      <c r="H22" s="15" t="str">
        <f t="shared" si="0"/>
        <v/>
      </c>
      <c r="I22" s="56"/>
    </row>
    <row r="23" spans="1:9" s="9" customFormat="1" ht="28.5" customHeight="1">
      <c r="A23" s="54"/>
      <c r="B23" s="12" t="s">
        <v>31</v>
      </c>
      <c r="C23" s="13"/>
      <c r="D23" s="14"/>
      <c r="E23" s="99">
        <v>100</v>
      </c>
      <c r="F23" s="100"/>
      <c r="G23" s="31"/>
      <c r="H23" s="15" t="str">
        <f t="shared" si="0"/>
        <v/>
      </c>
      <c r="I23" s="56"/>
    </row>
    <row r="24" spans="1:9" s="9" customFormat="1" ht="28.5" customHeight="1">
      <c r="A24" s="54"/>
      <c r="B24" s="12"/>
      <c r="C24" s="13"/>
      <c r="D24" s="14"/>
      <c r="E24" s="99"/>
      <c r="F24" s="100"/>
      <c r="G24" s="31"/>
      <c r="H24" s="15" t="str">
        <f t="shared" si="0"/>
        <v/>
      </c>
      <c r="I24" s="56"/>
    </row>
    <row r="25" spans="1:9" s="9" customFormat="1" ht="29.25" customHeight="1">
      <c r="A25" s="54"/>
      <c r="B25" s="12"/>
      <c r="C25" s="13"/>
      <c r="D25" s="14"/>
      <c r="E25" s="99"/>
      <c r="F25" s="100"/>
      <c r="G25" s="31"/>
      <c r="H25" s="16" t="str">
        <f t="shared" ref="H25:H31" si="1">IF(G25="","",E25*G25)</f>
        <v/>
      </c>
      <c r="I25" s="56"/>
    </row>
    <row r="26" spans="1:9" s="8" customFormat="1" ht="45" customHeight="1">
      <c r="A26" s="59"/>
      <c r="B26" s="11" t="s">
        <v>6</v>
      </c>
      <c r="C26" s="7"/>
      <c r="D26" s="7"/>
      <c r="E26" s="27" t="s">
        <v>1</v>
      </c>
      <c r="F26" s="27"/>
      <c r="G26" s="7" t="s">
        <v>0</v>
      </c>
      <c r="H26" s="7" t="s">
        <v>18</v>
      </c>
      <c r="I26" s="60"/>
    </row>
    <row r="27" spans="1:9" s="9" customFormat="1" ht="28.5" customHeight="1">
      <c r="A27" s="54"/>
      <c r="B27" s="12" t="s">
        <v>20</v>
      </c>
      <c r="C27" s="13"/>
      <c r="D27" s="14"/>
      <c r="E27" s="101">
        <v>1200</v>
      </c>
      <c r="F27" s="102"/>
      <c r="G27" s="31"/>
      <c r="H27" s="16" t="str">
        <f t="shared" si="1"/>
        <v/>
      </c>
      <c r="I27" s="56"/>
    </row>
    <row r="28" spans="1:9" s="9" customFormat="1" ht="28.5" customHeight="1">
      <c r="A28" s="54"/>
      <c r="B28" s="12" t="s">
        <v>21</v>
      </c>
      <c r="C28" s="13"/>
      <c r="D28" s="14"/>
      <c r="E28" s="101">
        <v>1200</v>
      </c>
      <c r="F28" s="102"/>
      <c r="G28" s="31"/>
      <c r="H28" s="16" t="str">
        <f t="shared" si="1"/>
        <v/>
      </c>
      <c r="I28" s="56"/>
    </row>
    <row r="29" spans="1:9" s="9" customFormat="1" ht="28.5" customHeight="1">
      <c r="A29" s="54"/>
      <c r="B29" s="12" t="s">
        <v>22</v>
      </c>
      <c r="C29" s="13"/>
      <c r="D29" s="14"/>
      <c r="E29" s="101">
        <v>1200</v>
      </c>
      <c r="F29" s="102"/>
      <c r="G29" s="31"/>
      <c r="H29" s="16" t="str">
        <f t="shared" si="1"/>
        <v/>
      </c>
      <c r="I29" s="56"/>
    </row>
    <row r="30" spans="1:9" s="9" customFormat="1" ht="28.5" customHeight="1">
      <c r="A30" s="54"/>
      <c r="B30" s="12" t="s">
        <v>23</v>
      </c>
      <c r="C30" s="13"/>
      <c r="D30" s="14"/>
      <c r="E30" s="101">
        <v>50</v>
      </c>
      <c r="F30" s="102"/>
      <c r="G30" s="31"/>
      <c r="H30" s="16"/>
      <c r="I30" s="56"/>
    </row>
    <row r="31" spans="1:9" s="9" customFormat="1" ht="28.5" customHeight="1">
      <c r="A31" s="54"/>
      <c r="B31" s="12" t="s">
        <v>32</v>
      </c>
      <c r="C31" s="13"/>
      <c r="D31" s="14"/>
      <c r="E31" s="101">
        <v>124</v>
      </c>
      <c r="F31" s="102"/>
      <c r="G31" s="31"/>
      <c r="H31" s="16" t="str">
        <f t="shared" si="1"/>
        <v/>
      </c>
      <c r="I31" s="56"/>
    </row>
    <row r="32" spans="1:9" s="9" customFormat="1" ht="21" customHeight="1">
      <c r="A32" s="54"/>
      <c r="B32" s="17"/>
      <c r="C32" s="17"/>
      <c r="D32" s="17"/>
      <c r="E32" s="19"/>
      <c r="F32" s="19"/>
      <c r="G32" s="28"/>
      <c r="H32" s="18"/>
      <c r="I32" s="56"/>
    </row>
    <row r="33" spans="1:11" s="9" customFormat="1" ht="28.5" customHeight="1" thickBot="1">
      <c r="A33" s="54"/>
      <c r="D33" s="4"/>
      <c r="E33" s="95" t="s">
        <v>4</v>
      </c>
      <c r="F33" s="95"/>
      <c r="G33" s="95"/>
      <c r="H33" s="20">
        <f>SUM(H17:H31)</f>
        <v>0</v>
      </c>
      <c r="I33" s="56"/>
      <c r="K33" s="4"/>
    </row>
    <row r="34" spans="1:11" s="9" customFormat="1" ht="28.5" customHeight="1" thickTop="1" thickBot="1">
      <c r="A34" s="54"/>
      <c r="B34" s="103" t="s">
        <v>19</v>
      </c>
      <c r="C34" s="104"/>
      <c r="D34" s="105"/>
      <c r="E34" s="40"/>
      <c r="F34" s="40"/>
      <c r="G34" s="40" t="s">
        <v>3</v>
      </c>
      <c r="H34" s="21">
        <f>H33*0.08</f>
        <v>0</v>
      </c>
      <c r="I34" s="56"/>
      <c r="K34" s="4"/>
    </row>
    <row r="35" spans="1:11" s="9" customFormat="1" ht="28.5" customHeight="1" thickTop="1" thickBot="1">
      <c r="A35" s="54"/>
      <c r="B35" s="91"/>
      <c r="C35" s="92"/>
      <c r="D35" s="93"/>
      <c r="E35" s="95" t="s">
        <v>2</v>
      </c>
      <c r="F35" s="95"/>
      <c r="G35" s="95"/>
      <c r="H35" s="21">
        <f>H33+H34</f>
        <v>0</v>
      </c>
      <c r="I35" s="56"/>
      <c r="K35" s="4"/>
    </row>
    <row r="36" spans="1:11" s="9" customFormat="1" ht="15.75" customHeight="1" thickTop="1">
      <c r="A36" s="54"/>
      <c r="D36" s="4"/>
      <c r="E36" s="4"/>
      <c r="F36" s="4"/>
      <c r="G36" s="26"/>
      <c r="H36" s="10"/>
      <c r="I36" s="56"/>
      <c r="K36" s="4"/>
    </row>
    <row r="37" spans="1:11" ht="9" customHeight="1">
      <c r="A37" s="52"/>
      <c r="B37" s="61"/>
      <c r="C37" s="61"/>
      <c r="D37" s="61"/>
      <c r="E37" s="61"/>
      <c r="F37" s="61"/>
      <c r="G37" s="61"/>
      <c r="H37" s="61"/>
      <c r="I37" s="46"/>
    </row>
    <row r="38" spans="1:11" s="5" customFormat="1" ht="24" customHeight="1">
      <c r="A38" s="62"/>
      <c r="B38" s="86" t="s">
        <v>34</v>
      </c>
      <c r="C38" s="86"/>
      <c r="D38" s="86"/>
      <c r="E38" s="86"/>
      <c r="F38" s="86"/>
      <c r="G38" s="86"/>
      <c r="H38" s="86"/>
      <c r="I38" s="63"/>
    </row>
    <row r="39" spans="1:11" s="5" customFormat="1" ht="24" customHeight="1">
      <c r="A39" s="62"/>
      <c r="B39" s="86" t="s">
        <v>35</v>
      </c>
      <c r="C39" s="86"/>
      <c r="D39" s="86"/>
      <c r="E39" s="86"/>
      <c r="F39" s="86"/>
      <c r="G39" s="86"/>
      <c r="H39" s="86"/>
      <c r="I39" s="63"/>
    </row>
    <row r="40" spans="1:11" s="5" customFormat="1" ht="24" customHeight="1">
      <c r="A40" s="64"/>
      <c r="B40" s="86" t="s">
        <v>7</v>
      </c>
      <c r="C40" s="86"/>
      <c r="D40" s="86"/>
      <c r="E40" s="86"/>
      <c r="F40" s="86"/>
      <c r="G40" s="86"/>
      <c r="H40" s="86"/>
      <c r="I40" s="63"/>
    </row>
    <row r="41" spans="1:11" s="5" customFormat="1" ht="11.25" customHeight="1" thickBot="1">
      <c r="A41" s="64"/>
      <c r="B41" s="23"/>
      <c r="C41" s="23"/>
      <c r="D41" s="23"/>
      <c r="E41" s="23"/>
      <c r="F41" s="23"/>
      <c r="G41" s="32"/>
      <c r="H41" s="23"/>
      <c r="I41" s="63"/>
    </row>
    <row r="42" spans="1:11" s="24" customFormat="1" ht="27" customHeight="1">
      <c r="A42" s="65"/>
      <c r="B42" s="80" t="s">
        <v>8</v>
      </c>
      <c r="C42" s="33"/>
      <c r="D42" s="33"/>
      <c r="E42" s="33"/>
      <c r="F42" s="33"/>
      <c r="G42" s="34"/>
      <c r="H42" s="35"/>
      <c r="I42" s="66"/>
    </row>
    <row r="43" spans="1:11" s="24" customFormat="1" ht="27" customHeight="1">
      <c r="A43" s="65"/>
      <c r="B43" s="106" t="s">
        <v>42</v>
      </c>
      <c r="C43" s="107"/>
      <c r="D43" s="107"/>
      <c r="E43" s="107"/>
      <c r="F43" s="107"/>
      <c r="G43" s="107"/>
      <c r="H43" s="108"/>
      <c r="I43" s="66"/>
    </row>
    <row r="44" spans="1:11" s="24" customFormat="1" ht="27" customHeight="1">
      <c r="A44" s="65"/>
      <c r="B44" s="77" t="s">
        <v>47</v>
      </c>
      <c r="C44" s="25"/>
      <c r="D44" s="25"/>
      <c r="E44" s="25"/>
      <c r="F44" s="25"/>
      <c r="G44" s="25"/>
      <c r="H44" s="36"/>
      <c r="I44" s="66"/>
    </row>
    <row r="45" spans="1:11" s="9" customFormat="1" ht="27" customHeight="1">
      <c r="A45" s="67"/>
      <c r="B45" s="77" t="s">
        <v>48</v>
      </c>
      <c r="H45" s="78"/>
      <c r="I45" s="56"/>
    </row>
    <row r="46" spans="1:11" s="9" customFormat="1" ht="27" customHeight="1" thickBot="1">
      <c r="A46" s="67"/>
      <c r="B46" s="81" t="s">
        <v>38</v>
      </c>
      <c r="C46" s="82"/>
      <c r="D46" s="82"/>
      <c r="E46" s="82"/>
      <c r="F46" s="82"/>
      <c r="G46" s="82"/>
      <c r="H46" s="83"/>
      <c r="I46" s="56"/>
    </row>
    <row r="47" spans="1:11">
      <c r="A47" s="68"/>
      <c r="B47" s="69"/>
      <c r="C47" s="69"/>
      <c r="D47" s="69"/>
      <c r="E47" s="69"/>
      <c r="F47" s="69"/>
      <c r="G47" s="70"/>
      <c r="H47" s="69"/>
      <c r="I47" s="71"/>
    </row>
  </sheetData>
  <mergeCells count="33">
    <mergeCell ref="B7:C7"/>
    <mergeCell ref="E28:F28"/>
    <mergeCell ref="B40:H40"/>
    <mergeCell ref="B38:H38"/>
    <mergeCell ref="E29:F29"/>
    <mergeCell ref="E30:F30"/>
    <mergeCell ref="E17:F17"/>
    <mergeCell ref="E18:F18"/>
    <mergeCell ref="E19:F19"/>
    <mergeCell ref="E20:F20"/>
    <mergeCell ref="E21:F21"/>
    <mergeCell ref="E22:F22"/>
    <mergeCell ref="E23:F23"/>
    <mergeCell ref="E27:F27"/>
    <mergeCell ref="E31:F31"/>
    <mergeCell ref="E25:F25"/>
    <mergeCell ref="B34:D34"/>
    <mergeCell ref="B43:H43"/>
    <mergeCell ref="B39:H39"/>
    <mergeCell ref="F2:H2"/>
    <mergeCell ref="D14:H14"/>
    <mergeCell ref="E6:H6"/>
    <mergeCell ref="B35:D35"/>
    <mergeCell ref="B2:D2"/>
    <mergeCell ref="E33:G33"/>
    <mergeCell ref="E35:G35"/>
    <mergeCell ref="E10:H10"/>
    <mergeCell ref="E11:F11"/>
    <mergeCell ref="E12:F12"/>
    <mergeCell ref="E7:H7"/>
    <mergeCell ref="E24:F24"/>
    <mergeCell ref="E13:F13"/>
    <mergeCell ref="E9:H9"/>
  </mergeCells>
  <phoneticPr fontId="1" alignment="center"/>
  <printOptions horizontalCentered="1" verticalCentered="1"/>
  <pageMargins left="0" right="0" top="0" bottom="0.39370078740157483" header="0" footer="0"/>
  <pageSetup paperSize="9" scale="66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株式会社Misoca</dc:creator>
  <cp:lastModifiedBy>ISONO,Haruka/礒野 遥</cp:lastModifiedBy>
  <cp:lastPrinted>2025-07-09T00:35:10Z</cp:lastPrinted>
  <dcterms:created xsi:type="dcterms:W3CDTF">2014-01-08T01:55:06Z</dcterms:created>
  <dcterms:modified xsi:type="dcterms:W3CDTF">2025-08-18T04:38:51Z</dcterms:modified>
</cp:coreProperties>
</file>